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0050" activeTab="0"/>
  </bookViews>
  <sheets>
    <sheet name="6" sheetId="1" r:id="rId1"/>
  </sheets>
  <externalReferences>
    <externalReference r:id="rId4"/>
  </externalReferences>
  <definedNames>
    <definedName name="_xlnm.Print_Area" localSheetId="0">'6'!$A$1:$H$34</definedName>
  </definedNames>
  <calcPr fullCalcOnLoad="1"/>
</workbook>
</file>

<file path=xl/sharedStrings.xml><?xml version="1.0" encoding="utf-8"?>
<sst xmlns="http://schemas.openxmlformats.org/spreadsheetml/2006/main" count="35" uniqueCount="31">
  <si>
    <t>Додаток до листа департаменту фінансів</t>
  </si>
  <si>
    <t>від 11.01.2019 № 83/3/1-17/2-19</t>
  </si>
  <si>
    <t>Повідомлення про обсяг бюджетних асигнувань згідно витягу</t>
  </si>
  <si>
    <t>з річного розпису асигнувань Державного бюджету України на 2019 рік</t>
  </si>
  <si>
    <t>(за винятком надання кредитів з державного бюджету)</t>
  </si>
  <si>
    <t>КВК 773 Волинська обласна державна адміністрація</t>
  </si>
  <si>
    <t>КПК 7731010  Здійснення виконавчої влади у Волинській області</t>
  </si>
  <si>
    <t>(грн.)</t>
  </si>
  <si>
    <t>КЕКВ</t>
  </si>
  <si>
    <t>Найменування</t>
  </si>
  <si>
    <t>Загальний фонд</t>
  </si>
  <si>
    <t xml:space="preserve">Спеціальний фонд </t>
  </si>
  <si>
    <t>Разом</t>
  </si>
  <si>
    <t>Всього по РДА</t>
  </si>
  <si>
    <t>в т.ч апарат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</si>
  <si>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</si>
  <si>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</si>
  <si>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</si>
  <si>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</si>
  <si>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</si>
  <si>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поточні видатки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</si>
  <si>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</si>
  <si>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</si>
  <si>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</si>
  <si>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</si>
  <si>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</si>
  <si>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Придбання обладнання і предметів довгострокового користування</t>
  </si>
  <si>
    <t>Реконструкція інших об"єктів</t>
  </si>
  <si>
    <t>ВСЬОГО</t>
  </si>
  <si>
    <t>Заступник начальника управління-начальник відділу фінансів місцевих органів влади та загальної роботи</t>
  </si>
  <si>
    <t>С.Черніка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</si>
</sst>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2">
    <font>
      <sz val="10"/>
      <name val="Arial Cyr"/>
      <family val="0"/>
    </font>
    <font>
      <sz val="10"/>
      <color indexed="8"/>
      <name val="Calibri"/>
      <family val="2"/>
    </font>
    <font>
      <sz val="9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DA_2019\zmi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пис"/>
      <sheetName val="Розпис+зміни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</sheetNames>
    <sheetDataSet>
      <sheetData sheetId="0">
        <row r="481">
          <cell r="A481" t="str">
            <v>Ковельська РДА</v>
          </cell>
          <cell r="C481">
            <v>10511400</v>
          </cell>
        </row>
        <row r="482">
          <cell r="C482">
            <v>2312500</v>
          </cell>
        </row>
        <row r="483">
          <cell r="C483">
            <v>23210</v>
          </cell>
        </row>
        <row r="484">
          <cell r="C484">
            <v>15780</v>
          </cell>
        </row>
        <row r="485">
          <cell r="C485">
            <v>7060</v>
          </cell>
        </row>
        <row r="486">
          <cell r="C486">
            <v>1050</v>
          </cell>
        </row>
        <row r="491">
          <cell r="C491">
            <v>567790</v>
          </cell>
        </row>
        <row r="492">
          <cell r="C492">
            <v>23830</v>
          </cell>
        </row>
        <row r="493">
          <cell r="C493">
            <v>125900</v>
          </cell>
        </row>
        <row r="494">
          <cell r="C494">
            <v>87030</v>
          </cell>
        </row>
        <row r="787">
          <cell r="C787">
            <v>3150000</v>
          </cell>
        </row>
        <row r="788">
          <cell r="C788">
            <v>693000</v>
          </cell>
        </row>
        <row r="789">
          <cell r="C789">
            <v>6000</v>
          </cell>
        </row>
        <row r="790">
          <cell r="C790">
            <v>2000</v>
          </cell>
        </row>
        <row r="791">
          <cell r="C791">
            <v>2000</v>
          </cell>
        </row>
        <row r="797">
          <cell r="C797">
            <v>163690</v>
          </cell>
        </row>
        <row r="798">
          <cell r="C798">
            <v>8520</v>
          </cell>
        </row>
        <row r="799">
          <cell r="C799">
            <v>21153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85" zoomScaleSheetLayoutView="85" zoomScalePageLayoutView="0" workbookViewId="0" topLeftCell="A7">
      <selection activeCell="A4" sqref="A4:H4"/>
    </sheetView>
  </sheetViews>
  <sheetFormatPr defaultColWidth="9.00390625" defaultRowHeight="12.75"/>
  <cols>
    <col min="1" max="1" width="7.125" style="0" customWidth="1"/>
    <col min="2" max="2" width="30.75390625" style="0" customWidth="1"/>
    <col min="3" max="3" width="13.875" style="0" customWidth="1"/>
    <col min="4" max="4" width="12.25390625" style="0" customWidth="1"/>
    <col min="5" max="5" width="13.125" style="0" customWidth="1"/>
    <col min="6" max="6" width="11.125" style="0" customWidth="1"/>
    <col min="7" max="7" width="13.75390625" style="0" customWidth="1"/>
    <col min="8" max="8" width="10.875" style="0" customWidth="1"/>
  </cols>
  <sheetData>
    <row r="1" spans="5:9" ht="17.25" customHeight="1">
      <c r="E1" s="24" t="s">
        <v>0</v>
      </c>
      <c r="F1" s="24"/>
      <c r="G1" s="24"/>
      <c r="H1" s="24"/>
      <c r="I1" s="1"/>
    </row>
    <row r="2" spans="5:9" ht="17.25" customHeight="1">
      <c r="E2" s="24" t="s">
        <v>1</v>
      </c>
      <c r="F2" s="24"/>
      <c r="G2" s="24"/>
      <c r="H2" s="24"/>
      <c r="I2" s="1"/>
    </row>
    <row r="3" spans="1:8" s="2" customFormat="1" ht="33.75" customHeight="1">
      <c r="A3" s="25" t="s">
        <v>2</v>
      </c>
      <c r="B3" s="25"/>
      <c r="C3" s="25"/>
      <c r="D3" s="25"/>
      <c r="E3" s="25"/>
      <c r="F3" s="25"/>
      <c r="G3" s="25"/>
      <c r="H3" s="25"/>
    </row>
    <row r="4" spans="1:8" s="2" customFormat="1" ht="16.5" customHeight="1">
      <c r="A4" s="26" t="s">
        <v>3</v>
      </c>
      <c r="B4" s="27"/>
      <c r="C4" s="27"/>
      <c r="D4" s="27"/>
      <c r="E4" s="27"/>
      <c r="F4" s="27"/>
      <c r="G4" s="27"/>
      <c r="H4" s="27"/>
    </row>
    <row r="5" spans="1:8" s="2" customFormat="1" ht="15.75" customHeight="1">
      <c r="A5" s="28" t="s">
        <v>4</v>
      </c>
      <c r="B5" s="28"/>
      <c r="C5" s="28"/>
      <c r="D5" s="28"/>
      <c r="E5" s="28"/>
      <c r="F5" s="28"/>
      <c r="G5" s="28"/>
      <c r="H5" s="28"/>
    </row>
    <row r="6" spans="1:18" s="2" customFormat="1" ht="15" customHeight="1">
      <c r="A6" s="28"/>
      <c r="B6" s="28"/>
      <c r="C6" s="28"/>
      <c r="D6" s="28"/>
      <c r="E6" s="28"/>
      <c r="F6" s="28"/>
      <c r="G6" s="28"/>
      <c r="H6" s="28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15" customHeight="1">
      <c r="A7" s="4"/>
      <c r="B7" s="4"/>
      <c r="C7" s="4"/>
      <c r="D7" s="4"/>
      <c r="E7" s="4"/>
      <c r="F7" s="4"/>
      <c r="G7" s="4"/>
      <c r="H7" s="4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ht="15.75" customHeight="1">
      <c r="A8" s="5" t="str">
        <f>'[1]Розпис'!$A$481</f>
        <v>Ковельська РДА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2" customFormat="1" ht="18.75" customHeight="1">
      <c r="A9" s="7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2" customFormat="1" ht="18.75" customHeight="1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="2" customFormat="1" ht="22.5" customHeight="1">
      <c r="H11" s="9" t="s">
        <v>7</v>
      </c>
    </row>
    <row r="12" spans="1:8" s="2" customFormat="1" ht="20.25" customHeight="1">
      <c r="A12" s="19" t="s">
        <v>8</v>
      </c>
      <c r="B12" s="19" t="s">
        <v>9</v>
      </c>
      <c r="C12" s="21" t="s">
        <v>10</v>
      </c>
      <c r="D12" s="21"/>
      <c r="E12" s="21" t="s">
        <v>11</v>
      </c>
      <c r="F12" s="21"/>
      <c r="G12" s="21" t="s">
        <v>12</v>
      </c>
      <c r="H12" s="21"/>
    </row>
    <row r="13" spans="1:8" s="2" customFormat="1" ht="22.5" customHeight="1">
      <c r="A13" s="20"/>
      <c r="B13" s="20"/>
      <c r="C13" s="10" t="s">
        <v>13</v>
      </c>
      <c r="D13" s="10" t="s">
        <v>14</v>
      </c>
      <c r="E13" s="10" t="s">
        <v>13</v>
      </c>
      <c r="F13" s="10" t="s">
        <v>14</v>
      </c>
      <c r="G13" s="10" t="s">
        <v>13</v>
      </c>
      <c r="H13" s="10" t="s">
        <v>14</v>
      </c>
    </row>
    <row r="14" spans="1:8" s="2" customFormat="1" ht="30" customHeight="1">
      <c r="A14" s="11">
        <v>2111</v>
      </c>
      <c r="B14" s="12" t="s">
        <v>15</v>
      </c>
      <c r="C14" s="13">
        <f>'[1]Розпис'!$C481</f>
        <v>10511400</v>
      </c>
      <c r="D14" s="13">
        <f>'[1]Розпис'!$C787</f>
        <v>3150000</v>
      </c>
      <c r="E14" s="13"/>
      <c r="F14" s="13"/>
      <c r="G14" s="13">
        <f>C14+E14</f>
        <v>10511400</v>
      </c>
      <c r="H14" s="13">
        <f>D14+F14</f>
        <v>3150000</v>
      </c>
    </row>
    <row r="15" spans="1:8" s="2" customFormat="1" ht="23.25" customHeight="1">
      <c r="A15" s="11">
        <v>2120</v>
      </c>
      <c r="B15" s="14" t="s">
        <v>16</v>
      </c>
      <c r="C15" s="13">
        <f>'[1]Розпис'!$C482</f>
        <v>2312500</v>
      </c>
      <c r="D15" s="13">
        <f>'[1]Розпис'!$C788</f>
        <v>693000</v>
      </c>
      <c r="E15" s="13"/>
      <c r="F15" s="13"/>
      <c r="G15" s="13">
        <f aca="true" t="shared" si="0" ref="G15:H30">C15+E15</f>
        <v>2312500</v>
      </c>
      <c r="H15" s="13">
        <f t="shared" si="0"/>
        <v>693000</v>
      </c>
    </row>
    <row r="16" spans="1:8" s="2" customFormat="1" ht="30.75" customHeight="1">
      <c r="A16" s="11">
        <v>2210</v>
      </c>
      <c r="B16" s="14" t="s">
        <v>17</v>
      </c>
      <c r="C16" s="13">
        <f>'[1]Розпис'!$C483</f>
        <v>23210</v>
      </c>
      <c r="D16" s="13">
        <f>'[1]Розпис'!$C789</f>
        <v>6000</v>
      </c>
      <c r="E16" s="13">
        <v>31000</v>
      </c>
      <c r="F16" s="13">
        <v>10000</v>
      </c>
      <c r="G16" s="13">
        <f t="shared" si="0"/>
        <v>54210</v>
      </c>
      <c r="H16" s="13">
        <f t="shared" si="0"/>
        <v>16000</v>
      </c>
    </row>
    <row r="17" spans="1:8" s="2" customFormat="1" ht="29.25" customHeight="1">
      <c r="A17" s="11">
        <v>2240</v>
      </c>
      <c r="B17" s="15" t="s">
        <v>18</v>
      </c>
      <c r="C17" s="13">
        <f>'[1]Розпис'!$C484</f>
        <v>15780</v>
      </c>
      <c r="D17" s="13">
        <f>'[1]Розпис'!$C790</f>
        <v>2000</v>
      </c>
      <c r="E17" s="13">
        <v>29200</v>
      </c>
      <c r="F17" s="13">
        <v>10000</v>
      </c>
      <c r="G17" s="13">
        <f t="shared" si="0"/>
        <v>44980</v>
      </c>
      <c r="H17" s="13">
        <f t="shared" si="0"/>
        <v>12000</v>
      </c>
    </row>
    <row r="18" spans="1:8" s="2" customFormat="1" ht="29.25" customHeight="1">
      <c r="A18" s="11">
        <v>2250</v>
      </c>
      <c r="B18" s="11" t="s">
        <v>19</v>
      </c>
      <c r="C18" s="13">
        <f>'[1]Розпис'!$C485</f>
        <v>7060</v>
      </c>
      <c r="D18" s="13">
        <f>'[1]Розпис'!$C791</f>
        <v>2000</v>
      </c>
      <c r="E18" s="13">
        <v>2600</v>
      </c>
      <c r="F18" s="13"/>
      <c r="G18" s="13">
        <f t="shared" si="0"/>
        <v>9660</v>
      </c>
      <c r="H18" s="13">
        <f t="shared" si="0"/>
        <v>2000</v>
      </c>
    </row>
    <row r="19" spans="1:8" s="2" customFormat="1" ht="30" customHeight="1">
      <c r="A19" s="11">
        <v>2800</v>
      </c>
      <c r="B19" s="11" t="s">
        <v>20</v>
      </c>
      <c r="C19" s="13">
        <f>'[1]Розпис'!$C486</f>
        <v>1050</v>
      </c>
      <c r="D19" s="13">
        <f>'[1]Розпис'!$C792</f>
        <v>0</v>
      </c>
      <c r="E19" s="13">
        <v>500</v>
      </c>
      <c r="F19" s="13"/>
      <c r="G19" s="13">
        <f t="shared" si="0"/>
        <v>1550</v>
      </c>
      <c r="H19" s="13">
        <f t="shared" si="0"/>
        <v>0</v>
      </c>
    </row>
    <row r="20" spans="1:8" s="2" customFormat="1" ht="30" customHeight="1" hidden="1">
      <c r="A20" s="11"/>
      <c r="B20" s="11"/>
      <c r="C20" s="13"/>
      <c r="D20" s="13"/>
      <c r="E20" s="13"/>
      <c r="F20" s="13"/>
      <c r="G20" s="13"/>
      <c r="H20" s="13"/>
    </row>
    <row r="21" spans="1:8" s="2" customFormat="1" ht="30" customHeight="1" hidden="1">
      <c r="A21" s="11"/>
      <c r="B21" s="11"/>
      <c r="C21" s="13"/>
      <c r="D21" s="13"/>
      <c r="E21" s="13"/>
      <c r="F21" s="13"/>
      <c r="G21" s="13"/>
      <c r="H21" s="13"/>
    </row>
    <row r="22" spans="1:8" s="2" customFormat="1" ht="30" customHeight="1" hidden="1">
      <c r="A22" s="11"/>
      <c r="B22" s="11"/>
      <c r="C22" s="13"/>
      <c r="D22" s="13"/>
      <c r="E22" s="13"/>
      <c r="F22" s="13"/>
      <c r="G22" s="13"/>
      <c r="H22" s="13"/>
    </row>
    <row r="23" spans="1:8" s="2" customFormat="1" ht="30" customHeight="1" hidden="1">
      <c r="A23" s="11"/>
      <c r="B23" s="11"/>
      <c r="C23" s="13"/>
      <c r="D23" s="13"/>
      <c r="E23" s="13"/>
      <c r="F23" s="13"/>
      <c r="G23" s="13"/>
      <c r="H23" s="13"/>
    </row>
    <row r="24" spans="1:8" s="2" customFormat="1" ht="30" customHeight="1">
      <c r="A24" s="11">
        <v>2271</v>
      </c>
      <c r="B24" s="15" t="s">
        <v>21</v>
      </c>
      <c r="C24" s="13">
        <f>'[1]Розпис'!$C491</f>
        <v>567790</v>
      </c>
      <c r="D24" s="13">
        <f>'[1]Розпис'!$C797</f>
        <v>163690</v>
      </c>
      <c r="E24" s="13"/>
      <c r="F24" s="13"/>
      <c r="G24" s="13">
        <f t="shared" si="0"/>
        <v>567790</v>
      </c>
      <c r="H24" s="13">
        <f t="shared" si="0"/>
        <v>163690</v>
      </c>
    </row>
    <row r="25" spans="1:8" s="2" customFormat="1" ht="30" customHeight="1">
      <c r="A25" s="11">
        <v>2272</v>
      </c>
      <c r="B25" s="15" t="s">
        <v>22</v>
      </c>
      <c r="C25" s="13">
        <f>'[1]Розпис'!$C492</f>
        <v>23830</v>
      </c>
      <c r="D25" s="13">
        <f>'[1]Розпис'!$C798</f>
        <v>8520</v>
      </c>
      <c r="E25" s="13"/>
      <c r="F25" s="13"/>
      <c r="G25" s="13">
        <f t="shared" si="0"/>
        <v>23830</v>
      </c>
      <c r="H25" s="13">
        <f t="shared" si="0"/>
        <v>8520</v>
      </c>
    </row>
    <row r="26" spans="1:8" s="2" customFormat="1" ht="30" customHeight="1">
      <c r="A26" s="11">
        <v>2273</v>
      </c>
      <c r="B26" s="15" t="s">
        <v>23</v>
      </c>
      <c r="C26" s="13">
        <f>'[1]Розпис'!$C493</f>
        <v>125900</v>
      </c>
      <c r="D26" s="13">
        <f>'[1]Розпис'!$C799</f>
        <v>21153</v>
      </c>
      <c r="E26" s="13"/>
      <c r="F26" s="13"/>
      <c r="G26" s="13">
        <f t="shared" si="0"/>
        <v>125900</v>
      </c>
      <c r="H26" s="13">
        <f t="shared" si="0"/>
        <v>21153</v>
      </c>
    </row>
    <row r="27" spans="1:11" s="2" customFormat="1" ht="30" customHeight="1">
      <c r="A27" s="11">
        <v>2274</v>
      </c>
      <c r="B27" s="15" t="s">
        <v>24</v>
      </c>
      <c r="C27" s="13">
        <f>'[1]Розпис'!$C494</f>
        <v>87030</v>
      </c>
      <c r="D27" s="13">
        <f>'[1]Розпис'!$C800</f>
        <v>0</v>
      </c>
      <c r="E27" s="13"/>
      <c r="F27" s="13"/>
      <c r="G27" s="13">
        <f t="shared" si="0"/>
        <v>87030</v>
      </c>
      <c r="H27" s="13">
        <f t="shared" si="0"/>
        <v>0</v>
      </c>
      <c r="K27" s="15"/>
    </row>
    <row r="28" spans="1:8" s="2" customFormat="1" ht="30" customHeight="1">
      <c r="A28" s="11">
        <v>2275</v>
      </c>
      <c r="B28" s="15" t="s">
        <v>25</v>
      </c>
      <c r="C28" s="13">
        <f>'[1]Розпис'!$C495</f>
        <v>0</v>
      </c>
      <c r="D28" s="13">
        <f>'[1]Розпис'!$C801</f>
        <v>0</v>
      </c>
      <c r="E28" s="13"/>
      <c r="F28" s="13"/>
      <c r="G28" s="13">
        <f t="shared" si="0"/>
        <v>0</v>
      </c>
      <c r="H28" s="13">
        <f t="shared" si="0"/>
        <v>0</v>
      </c>
    </row>
    <row r="29" spans="1:8" s="2" customFormat="1" ht="44.25" customHeight="1">
      <c r="A29" s="11">
        <v>3110</v>
      </c>
      <c r="B29" s="15" t="s">
        <v>26</v>
      </c>
      <c r="C29" s="13">
        <f>'[1]Розпис'!$C496</f>
        <v>0</v>
      </c>
      <c r="D29" s="13">
        <f>'[1]Розпис'!$C802</f>
        <v>0</v>
      </c>
      <c r="E29" s="13">
        <v>205500</v>
      </c>
      <c r="F29" s="13"/>
      <c r="G29" s="13">
        <f t="shared" si="0"/>
        <v>205500</v>
      </c>
      <c r="H29" s="13">
        <f t="shared" si="0"/>
        <v>0</v>
      </c>
    </row>
    <row r="30" spans="1:8" s="2" customFormat="1" ht="30" customHeight="1" hidden="1">
      <c r="A30" s="11">
        <v>2143</v>
      </c>
      <c r="B30" s="15" t="s">
        <v>27</v>
      </c>
      <c r="C30" s="13"/>
      <c r="D30" s="13"/>
      <c r="E30" s="13"/>
      <c r="F30" s="13"/>
      <c r="G30" s="13">
        <f t="shared" si="0"/>
        <v>0</v>
      </c>
      <c r="H30" s="13">
        <f t="shared" si="0"/>
        <v>0</v>
      </c>
    </row>
    <row r="31" spans="1:8" s="2" customFormat="1" ht="30" customHeight="1">
      <c r="A31" s="16"/>
      <c r="B31" s="16" t="s">
        <v>28</v>
      </c>
      <c r="C31" s="17">
        <f aca="true" t="shared" si="1" ref="C31:H31">C28+C27+C26+C25+C24+C19+C18+C17+C16+C15+C14+C29</f>
        <v>13675550</v>
      </c>
      <c r="D31" s="17">
        <f t="shared" si="1"/>
        <v>4046363</v>
      </c>
      <c r="E31" s="17">
        <f t="shared" si="1"/>
        <v>268800</v>
      </c>
      <c r="F31" s="17">
        <f t="shared" si="1"/>
        <v>20000</v>
      </c>
      <c r="G31" s="17">
        <f t="shared" si="1"/>
        <v>13944350</v>
      </c>
      <c r="H31" s="17">
        <f t="shared" si="1"/>
        <v>4066363</v>
      </c>
    </row>
    <row r="32" spans="3:8" s="2" customFormat="1" ht="30" customHeight="1">
      <c r="C32" s="18"/>
      <c r="D32" s="18"/>
      <c r="E32" s="18"/>
      <c r="F32" s="18"/>
      <c r="G32" s="18"/>
      <c r="H32" s="18"/>
    </row>
    <row r="33" spans="1:8" s="2" customFormat="1" ht="49.5" customHeight="1">
      <c r="A33" s="22" t="s">
        <v>29</v>
      </c>
      <c r="B33" s="23"/>
      <c r="C33" s="23"/>
      <c r="E33" s="7"/>
      <c r="F33" s="7"/>
      <c r="G33" s="7" t="s">
        <v>30</v>
      </c>
      <c r="H33" s="7"/>
    </row>
    <row r="34" spans="5:8" s="2" customFormat="1" ht="33.75" customHeight="1">
      <c r="E34" s="7"/>
      <c r="F34" s="7"/>
      <c r="G34" s="7"/>
      <c r="H34" s="7"/>
    </row>
    <row r="35" s="2" customFormat="1" ht="14.25"/>
    <row r="36" s="2" customFormat="1" ht="14.25"/>
  </sheetData>
  <sheetProtection/>
  <mergeCells count="12">
    <mergeCell ref="A33:C33"/>
    <mergeCell ref="E1:H1"/>
    <mergeCell ref="E2:H2"/>
    <mergeCell ref="A3:H3"/>
    <mergeCell ref="A4:H4"/>
    <mergeCell ref="A5:H5"/>
    <mergeCell ref="A6:H6"/>
    <mergeCell ref="A12:A13"/>
    <mergeCell ref="B12:B13"/>
    <mergeCell ref="C12:D12"/>
    <mergeCell ref="E12:F12"/>
    <mergeCell ref="G12:H12"/>
  </mergeCells>
  <printOptions horizontalCentered="1"/>
  <pageMargins left="0" right="0" top="0.4330708661417323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dcterms:created xsi:type="dcterms:W3CDTF">2019-01-12T15:05:29Z</dcterms:created>
  <dcterms:modified xsi:type="dcterms:W3CDTF">2019-08-02T10:31:25Z</dcterms:modified>
  <cp:category/>
  <cp:version/>
  <cp:contentType/>
  <cp:contentStatus/>
</cp:coreProperties>
</file>