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7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<sst xmlns="http://schemas.openxmlformats.org/spreadsheetml/2006/main" count="43" uniqueCount="35">
  <si>
    <t>Районний бюджет Ковельського р-ну</t>
  </si>
  <si>
    <t>Станом на 09.06.2021</t>
  </si>
  <si>
    <t>Аналіз фінансування установ на 31.05.2021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</si>
  <si>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</si>
  <si>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</si>
  <si>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</si>
  <si>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</si>
  <si>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</si>
  <si>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</si>
  <si>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</si>
  <si>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</si>
  <si>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</si>
  <si>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</si>
  <si>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</si>
  <si>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</si>
  <si>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</si>
  <si>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</si>
  <si>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</si>
  <si>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</si>
  <si>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</si>
  <si>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</si>
  <si>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</si>
  <si>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</si>
  <si>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</si>
  <si>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</si>
  <si>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1130</t>
  </si>
  <si>
    <t>Методичне забезпечення діяльності закладів освіти</t>
  </si>
  <si>
    <t>1141</t>
  </si>
  <si>
    <t>Забезпечення діяльності інших закладів у сфері освіти</t>
  </si>
  <si>
    <t>4081</t>
  </si>
  <si>
    <t>Забезпечення діяльності інших закладів в галузі культури і мистецтва</t>
  </si>
  <si>
    <t>2120</t>
  </si>
  <si>
    <t>Нарахування на оплату праці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</si>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</sst>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 topLeftCell="A1">
      <selection activeCell="R9" sqref="R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customWidth="1"/>
    <col min="6" max="7" width="15.75390625" style="0" hidden="1" customWidth="1"/>
    <col min="8" max="8" width="15.75390625" style="0" customWidth="1"/>
    <col min="9" max="10" width="15.75390625" style="0" hidden="1" customWidth="1"/>
    <col min="11" max="13" width="15.75390625" style="0" customWidth="1"/>
    <col min="14" max="16" width="15.75390625" style="0" hidden="1" customWidth="1"/>
  </cols>
  <sheetData>
    <row r="1" ht="12.75">
      <c r="A1" t="s">
        <v>0</v>
      </c>
    </row>
    <row r="2" spans="1:12" ht="18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t="s">
        <v>1</v>
      </c>
      <c r="L4" s="3" t="s">
        <v>4</v>
      </c>
    </row>
    <row r="5" spans="1:16" s="4" customFormat="1" ht="63.75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ht="12.75">
      <c r="A6" s="7" t="s">
        <v>21</v>
      </c>
      <c r="B6" s="8" t="s">
        <v>22</v>
      </c>
      <c r="C6" s="9">
        <v>203000</v>
      </c>
      <c r="D6" s="9">
        <v>3912250</v>
      </c>
      <c r="E6" s="9">
        <v>3912250</v>
      </c>
      <c r="F6" s="9">
        <v>1948378.27</v>
      </c>
      <c r="G6" s="9">
        <v>0</v>
      </c>
      <c r="H6" s="9">
        <v>1948378.27</v>
      </c>
      <c r="I6" s="9">
        <v>0</v>
      </c>
      <c r="J6" s="9">
        <v>0</v>
      </c>
      <c r="K6" s="9">
        <f>E6-F6</f>
        <v>1963871.73</v>
      </c>
      <c r="L6" s="9">
        <f>D6-F6</f>
        <v>1963871.73</v>
      </c>
      <c r="M6" s="9">
        <f>IF(E6=0,0,(F6/E6)*100)</f>
        <v>49.80198785864911</v>
      </c>
      <c r="N6" s="9">
        <f>D6-H6</f>
        <v>1963871.73</v>
      </c>
      <c r="O6" s="9">
        <f>E6-H6</f>
        <v>1963871.73</v>
      </c>
      <c r="P6" s="9">
        <f>IF(E6=0,0,(H6/E6)*100)</f>
        <v>49.80198785864911</v>
      </c>
    </row>
    <row r="7" spans="1:16" ht="51">
      <c r="A7" s="10" t="s">
        <v>23</v>
      </c>
      <c r="B7" s="11" t="s">
        <v>24</v>
      </c>
      <c r="C7" s="12">
        <v>203000</v>
      </c>
      <c r="D7" s="12">
        <v>3453200</v>
      </c>
      <c r="E7" s="12">
        <v>3453200</v>
      </c>
      <c r="F7" s="12">
        <v>1489861.62</v>
      </c>
      <c r="G7" s="12">
        <v>0</v>
      </c>
      <c r="H7" s="12">
        <v>1489861.62</v>
      </c>
      <c r="I7" s="12">
        <v>0</v>
      </c>
      <c r="J7" s="12">
        <v>0</v>
      </c>
      <c r="K7" s="12">
        <f>E7-F7</f>
        <v>1963338.38</v>
      </c>
      <c r="L7" s="12">
        <f>D7-F7</f>
        <v>1963338.38</v>
      </c>
      <c r="M7" s="12">
        <f>IF(E7=0,0,(F7/E7)*100)</f>
        <v>43.14437680991544</v>
      </c>
      <c r="N7" s="12">
        <f>D7-H7</f>
        <v>1963338.38</v>
      </c>
      <c r="O7" s="12">
        <f>E7-H7</f>
        <v>1963338.38</v>
      </c>
      <c r="P7" s="12">
        <f>IF(E7=0,0,(H7/E7)*100)</f>
        <v>43.14437680991544</v>
      </c>
    </row>
    <row r="8" spans="1:16" ht="12.75">
      <c r="A8" s="10" t="s">
        <v>25</v>
      </c>
      <c r="B8" s="11" t="s">
        <v>26</v>
      </c>
      <c r="C8" s="12">
        <v>0</v>
      </c>
      <c r="D8" s="12">
        <v>238270</v>
      </c>
      <c r="E8" s="12">
        <v>238270</v>
      </c>
      <c r="F8" s="12">
        <v>237759.98</v>
      </c>
      <c r="G8" s="12">
        <v>0</v>
      </c>
      <c r="H8" s="12">
        <v>237759.98</v>
      </c>
      <c r="I8" s="12">
        <v>0</v>
      </c>
      <c r="J8" s="12">
        <v>0</v>
      </c>
      <c r="K8" s="12">
        <f>E8-F8</f>
        <v>510.0199999999895</v>
      </c>
      <c r="L8" s="12">
        <f>D8-F8</f>
        <v>510.0199999999895</v>
      </c>
      <c r="M8" s="12">
        <f>IF(E8=0,0,(F8/E8)*100)</f>
        <v>99.78594871364419</v>
      </c>
      <c r="N8" s="12">
        <f>D8-H8</f>
        <v>510.0199999999895</v>
      </c>
      <c r="O8" s="12">
        <f>E8-H8</f>
        <v>510.0199999999895</v>
      </c>
      <c r="P8" s="12">
        <f>IF(E8=0,0,(H8/E8)*100)</f>
        <v>99.78594871364419</v>
      </c>
    </row>
    <row r="9" spans="1:16" ht="12.75">
      <c r="A9" s="10" t="s">
        <v>27</v>
      </c>
      <c r="B9" s="11" t="s">
        <v>28</v>
      </c>
      <c r="C9" s="12">
        <v>0</v>
      </c>
      <c r="D9" s="12">
        <v>196600</v>
      </c>
      <c r="E9" s="12">
        <v>196600</v>
      </c>
      <c r="F9" s="12">
        <v>196581.42</v>
      </c>
      <c r="G9" s="12">
        <v>0</v>
      </c>
      <c r="H9" s="12">
        <v>196581.42</v>
      </c>
      <c r="I9" s="12">
        <v>0</v>
      </c>
      <c r="J9" s="12">
        <v>0</v>
      </c>
      <c r="K9" s="12">
        <f>E9-F9</f>
        <v>18.579999999987194</v>
      </c>
      <c r="L9" s="12">
        <f>D9-F9</f>
        <v>18.579999999987194</v>
      </c>
      <c r="M9" s="12">
        <f>IF(E9=0,0,(F9/E9)*100)</f>
        <v>99.99054933875891</v>
      </c>
      <c r="N9" s="12">
        <f>D9-H9</f>
        <v>18.579999999987194</v>
      </c>
      <c r="O9" s="12">
        <f>E9-H9</f>
        <v>18.579999999987194</v>
      </c>
      <c r="P9" s="12">
        <f>IF(E9=0,0,(H9/E9)*100)</f>
        <v>99.99054933875891</v>
      </c>
    </row>
    <row r="10" spans="1:16" ht="25.5">
      <c r="A10" s="10" t="s">
        <v>29</v>
      </c>
      <c r="B10" s="11" t="s">
        <v>30</v>
      </c>
      <c r="C10" s="12">
        <v>0</v>
      </c>
      <c r="D10" s="12">
        <v>24180</v>
      </c>
      <c r="E10" s="12">
        <v>24180</v>
      </c>
      <c r="F10" s="12">
        <v>24175.25</v>
      </c>
      <c r="G10" s="12">
        <v>0</v>
      </c>
      <c r="H10" s="12">
        <v>24175.25</v>
      </c>
      <c r="I10" s="12">
        <v>0</v>
      </c>
      <c r="J10" s="12">
        <v>0</v>
      </c>
      <c r="K10" s="12">
        <f>E10-F10</f>
        <v>4.75</v>
      </c>
      <c r="L10" s="12">
        <f>D10-F10</f>
        <v>4.75</v>
      </c>
      <c r="M10" s="12">
        <f>IF(E10=0,0,(F10/E10)*100)</f>
        <v>99.98035566583954</v>
      </c>
      <c r="N10" s="12">
        <f>D10-H10</f>
        <v>4.75</v>
      </c>
      <c r="O10" s="12">
        <f>E10-H10</f>
        <v>4.75</v>
      </c>
      <c r="P10" s="12">
        <f>IF(E10=0,0,(H10/E10)*100)</f>
        <v>99.98035566583954</v>
      </c>
    </row>
    <row r="11" spans="1:16" ht="12.75">
      <c r="A11" s="7" t="s">
        <v>31</v>
      </c>
      <c r="B11" s="8" t="s">
        <v>32</v>
      </c>
      <c r="C11" s="9">
        <v>44500</v>
      </c>
      <c r="D11" s="9">
        <v>718075</v>
      </c>
      <c r="E11" s="9">
        <v>718075</v>
      </c>
      <c r="F11" s="9">
        <v>301815.86</v>
      </c>
      <c r="G11" s="9">
        <v>0</v>
      </c>
      <c r="H11" s="9">
        <v>301815.86</v>
      </c>
      <c r="I11" s="9">
        <v>0</v>
      </c>
      <c r="J11" s="9">
        <v>0</v>
      </c>
      <c r="K11" s="9">
        <f>E11-F11</f>
        <v>416259.14</v>
      </c>
      <c r="L11" s="9">
        <f>D11-F11</f>
        <v>416259.14</v>
      </c>
      <c r="M11" s="9">
        <f>IF(E11=0,0,(F11/E11)*100)</f>
        <v>42.031244647146885</v>
      </c>
      <c r="N11" s="9">
        <f>D11-H11</f>
        <v>416259.14</v>
      </c>
      <c r="O11" s="9">
        <f>E11-H11</f>
        <v>416259.14</v>
      </c>
      <c r="P11" s="9">
        <f>IF(E11=0,0,(H11/E11)*100)</f>
        <v>42.031244647146885</v>
      </c>
    </row>
    <row r="12" spans="1:16" ht="51">
      <c r="A12" s="10" t="s">
        <v>23</v>
      </c>
      <c r="B12" s="11" t="s">
        <v>24</v>
      </c>
      <c r="C12" s="12">
        <v>44500</v>
      </c>
      <c r="D12" s="12">
        <v>642000</v>
      </c>
      <c r="E12" s="12">
        <v>642000</v>
      </c>
      <c r="F12" s="12">
        <v>226079.84</v>
      </c>
      <c r="G12" s="12">
        <v>0</v>
      </c>
      <c r="H12" s="12">
        <v>226079.84</v>
      </c>
      <c r="I12" s="12">
        <v>0</v>
      </c>
      <c r="J12" s="12">
        <v>0</v>
      </c>
      <c r="K12" s="12">
        <f>E12-F12</f>
        <v>415920.16000000003</v>
      </c>
      <c r="L12" s="12">
        <f>D12-F12</f>
        <v>415920.16000000003</v>
      </c>
      <c r="M12" s="12">
        <f>IF(E12=0,0,(F12/E12)*100)</f>
        <v>35.21492834890966</v>
      </c>
      <c r="N12" s="12">
        <f>D12-H12</f>
        <v>415920.16000000003</v>
      </c>
      <c r="O12" s="12">
        <f>E12-H12</f>
        <v>415920.16000000003</v>
      </c>
      <c r="P12" s="12">
        <f>IF(E12=0,0,(H12/E12)*100)</f>
        <v>35.21492834890966</v>
      </c>
    </row>
    <row r="13" spans="1:16" ht="12.75">
      <c r="A13" s="10" t="s">
        <v>25</v>
      </c>
      <c r="B13" s="11" t="s">
        <v>26</v>
      </c>
      <c r="C13" s="12">
        <v>0</v>
      </c>
      <c r="D13" s="12">
        <v>41055</v>
      </c>
      <c r="E13" s="12">
        <v>41055</v>
      </c>
      <c r="F13" s="12">
        <v>40766.88</v>
      </c>
      <c r="G13" s="12">
        <v>0</v>
      </c>
      <c r="H13" s="12">
        <v>40766.88</v>
      </c>
      <c r="I13" s="12">
        <v>0</v>
      </c>
      <c r="J13" s="12">
        <v>0</v>
      </c>
      <c r="K13" s="12">
        <f>E13-F13</f>
        <v>288.1200000000026</v>
      </c>
      <c r="L13" s="12">
        <f>D13-F13</f>
        <v>288.1200000000026</v>
      </c>
      <c r="M13" s="12">
        <f>IF(E13=0,0,(F13/E13)*100)</f>
        <v>99.29820971867007</v>
      </c>
      <c r="N13" s="12">
        <f>D13-H13</f>
        <v>288.1200000000026</v>
      </c>
      <c r="O13" s="12">
        <f>E13-H13</f>
        <v>288.1200000000026</v>
      </c>
      <c r="P13" s="12">
        <f>IF(E13=0,0,(H13/E13)*100)</f>
        <v>99.29820971867007</v>
      </c>
    </row>
    <row r="14" spans="1:16" ht="12.75">
      <c r="A14" s="10" t="s">
        <v>27</v>
      </c>
      <c r="B14" s="11" t="s">
        <v>28</v>
      </c>
      <c r="C14" s="12">
        <v>0</v>
      </c>
      <c r="D14" s="12">
        <v>29700</v>
      </c>
      <c r="E14" s="12">
        <v>29700</v>
      </c>
      <c r="F14" s="12">
        <v>29650.58</v>
      </c>
      <c r="G14" s="12">
        <v>0</v>
      </c>
      <c r="H14" s="12">
        <v>29650.58</v>
      </c>
      <c r="I14" s="12">
        <v>0</v>
      </c>
      <c r="J14" s="12">
        <v>0</v>
      </c>
      <c r="K14" s="12">
        <f>E14-F14</f>
        <v>49.419999999998254</v>
      </c>
      <c r="L14" s="12">
        <f>D14-F14</f>
        <v>49.419999999998254</v>
      </c>
      <c r="M14" s="12">
        <f>IF(E14=0,0,(F14/E14)*100)</f>
        <v>99.8336026936027</v>
      </c>
      <c r="N14" s="12">
        <f>D14-H14</f>
        <v>49.419999999998254</v>
      </c>
      <c r="O14" s="12">
        <f>E14-H14</f>
        <v>49.419999999998254</v>
      </c>
      <c r="P14" s="12">
        <f>IF(E14=0,0,(H14/E14)*100)</f>
        <v>99.8336026936027</v>
      </c>
    </row>
    <row r="15" spans="1:16" ht="25.5">
      <c r="A15" s="10" t="s">
        <v>29</v>
      </c>
      <c r="B15" s="11" t="s">
        <v>30</v>
      </c>
      <c r="C15" s="12">
        <v>0</v>
      </c>
      <c r="D15" s="12">
        <v>5320</v>
      </c>
      <c r="E15" s="12">
        <v>5320</v>
      </c>
      <c r="F15" s="12">
        <v>5318.56</v>
      </c>
      <c r="G15" s="12">
        <v>0</v>
      </c>
      <c r="H15" s="12">
        <v>5318.56</v>
      </c>
      <c r="I15" s="12">
        <v>0</v>
      </c>
      <c r="J15" s="12">
        <v>0</v>
      </c>
      <c r="K15" s="12">
        <f>E15-F15</f>
        <v>1.4399999999995998</v>
      </c>
      <c r="L15" s="12">
        <f>D15-F15</f>
        <v>1.4399999999995998</v>
      </c>
      <c r="M15" s="12">
        <f>IF(E15=0,0,(F15/E15)*100)</f>
        <v>99.97293233082708</v>
      </c>
      <c r="N15" s="12">
        <f>D15-H15</f>
        <v>1.4399999999995998</v>
      </c>
      <c r="O15" s="12">
        <f>E15-H15</f>
        <v>1.4399999999995998</v>
      </c>
      <c r="P15" s="12">
        <f>IF(E15=0,0,(H15/E15)*100)</f>
        <v>99.97293233082708</v>
      </c>
    </row>
    <row r="16" spans="1:16" ht="12.75">
      <c r="A16" s="7" t="s">
        <v>33</v>
      </c>
      <c r="B16" s="8" t="s">
        <v>34</v>
      </c>
      <c r="C16" s="9">
        <v>247500</v>
      </c>
      <c r="D16" s="9">
        <v>4630325</v>
      </c>
      <c r="E16" s="9">
        <v>4630325</v>
      </c>
      <c r="F16" s="9">
        <v>2250194.13</v>
      </c>
      <c r="G16" s="9">
        <v>0</v>
      </c>
      <c r="H16" s="9">
        <v>2250194.13</v>
      </c>
      <c r="I16" s="9">
        <v>0</v>
      </c>
      <c r="J16" s="9">
        <v>0</v>
      </c>
      <c r="K16" s="9">
        <f>E16-F16</f>
        <v>2380130.87</v>
      </c>
      <c r="L16" s="9">
        <f>D16-F16</f>
        <v>2380130.87</v>
      </c>
      <c r="M16" s="9">
        <f>IF(E16=0,0,(F16/E16)*100)</f>
        <v>48.59689395452803</v>
      </c>
      <c r="N16" s="9">
        <f>D16-H16</f>
        <v>2380130.87</v>
      </c>
      <c r="O16" s="9">
        <f>E16-H16</f>
        <v>2380130.87</v>
      </c>
      <c r="P16" s="9">
        <f>IF(E16=0,0,(H16/E16)*100)</f>
        <v>48.59689395452803</v>
      </c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2021-06-09T12:53:57Z</dcterms:created>
  <dcterms:modified xsi:type="dcterms:W3CDTF">2021-06-09T12:54:49Z</dcterms:modified>
  <cp:category/>
  <cp:version/>
  <cp:contentType/>
  <cp:contentStatus/>
</cp:coreProperties>
</file>